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CFA47C2E-2B07-014E-97C0-0F0F2DC2D309}" xr6:coauthVersionLast="47" xr6:coauthVersionMax="47" xr10:uidLastSave="{00000000-0000-0000-0000-000000000000}"/>
  <bookViews>
    <workbookView xWindow="0" yWindow="500" windowWidth="26800" windowHeight="15980" xr2:uid="{00000000-000D-0000-FFFF-FFFF00000000}"/>
  </bookViews>
  <sheets>
    <sheet name="納品書テンプレート（単位なし）_区分記載A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19" i="1" l="1"/>
  <c r="O20" i="1"/>
  <c r="O21" i="1"/>
  <c r="O22" i="1"/>
  <c r="O18" i="1"/>
  <c r="O23" i="1" l="1"/>
  <c r="O24" i="1" s="1"/>
  <c r="O25" i="1" s="1"/>
  <c r="O28" i="1"/>
  <c r="O27" i="1"/>
  <c r="O26" i="1"/>
  <c r="O30" i="1" l="1"/>
  <c r="O29" i="1"/>
  <c r="O31" i="1" l="1"/>
  <c r="O32" i="1" s="1"/>
  <c r="O33" i="1" s="1"/>
  <c r="O35" i="1" s="1"/>
  <c r="N5" i="1"/>
  <c r="E13" i="1" l="1"/>
</calcChain>
</file>

<file path=xl/sharedStrings.xml><?xml version="1.0" encoding="utf-8"?>
<sst xmlns="http://schemas.openxmlformats.org/spreadsheetml/2006/main" count="53" uniqueCount="50">
  <si>
    <t>個</t>
  </si>
  <si>
    <t>式</t>
  </si>
  <si>
    <t>時間</t>
  </si>
  <si>
    <t>日</t>
  </si>
  <si>
    <t>ヶ月</t>
  </si>
  <si>
    <t>袋</t>
  </si>
  <si>
    <t>クライアント株式会社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</si>
  <si>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</si>
  <si>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</si>
  <si>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</si>
  <si>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</si>
  <si>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</si>
  <si>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</si>
  <si>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</si>
  <si>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</si>
  <si>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</si>
  <si>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</si>
  <si>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</si>
  <si>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</si>
  <si>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</si>
  <si>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E-Mail：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</si>
  <si>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</si>
  <si>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</si>
  <si>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</si>
  <si>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</si>
  <si>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</si>
  <si>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</si>
  <si>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</si>
  <si>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単価</t>
  </si>
  <si>
    <t>金額</t>
  </si>
  <si>
    <t>セット</t>
  </si>
  <si>
    <t>備考</t>
  </si>
  <si>
    <t>ヵ月分</t>
  </si>
  <si>
    <t>合計金額（税込）</t>
    <rPh sb="0" eb="2">
      <t xml:space="preserve">ゴウケイ </t>
    </rPh>
    <rPh sb="2" eb="4">
      <t xml:space="preserve">キンガク </t>
    </rPh>
    <rPh sb="5" eb="7">
      <t xml:space="preserve">ゼイコミ </t>
    </rPh>
    <phoneticPr fontId="11"/>
  </si>
  <si>
    <t>納　品　書</t>
    <rPh sb="0" eb="2">
      <t>ノウヒn</t>
    </rPh>
    <phoneticPr fontId="11"/>
  </si>
  <si>
    <t>納品No.</t>
    <rPh sb="0" eb="2">
      <t>ノウヒn</t>
    </rPh>
    <phoneticPr fontId="11"/>
  </si>
  <si>
    <r>
      <rPr>
        <sz val="12"/>
        <rFont val="ＭＳ Ｐ明朝"/>
        <family val="1"/>
        <charset val="128"/>
      </rPr>
      <t>制作ディレクション</t>
    </r>
    <phoneticPr fontId="11"/>
  </si>
  <si>
    <r>
      <t>Web</t>
    </r>
    <r>
      <rPr>
        <sz val="12"/>
        <rFont val="ＭＳ Ｐ明朝"/>
        <family val="1"/>
        <charset val="128"/>
      </rPr>
      <t>デザイン一式</t>
    </r>
    <phoneticPr fontId="11"/>
  </si>
  <si>
    <r>
      <rPr>
        <sz val="12"/>
        <rFont val="ＭＳ Ｐ明朝"/>
        <family val="1"/>
        <charset val="128"/>
      </rPr>
      <t>バナー制作</t>
    </r>
    <phoneticPr fontId="11"/>
  </si>
  <si>
    <r>
      <t>Web</t>
    </r>
    <r>
      <rPr>
        <sz val="12"/>
        <rFont val="ＭＳ Ｐ明朝"/>
        <family val="1"/>
        <charset val="128"/>
      </rPr>
      <t>広告運用</t>
    </r>
    <phoneticPr fontId="11"/>
  </si>
  <si>
    <r>
      <t>10%</t>
    </r>
    <r>
      <rPr>
        <b/>
        <sz val="12"/>
        <color theme="1"/>
        <rFont val="ＭＳ Ｐ明朝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Ph sb="3" eb="5">
      <t xml:space="preserve">カゼイ </t>
    </rPh>
    <rPh sb="5" eb="7">
      <t xml:space="preserve">タイショウ </t>
    </rPh>
    <rPh sb="8" eb="10">
      <t xml:space="preserve">ショウケイ </t>
    </rPh>
    <phoneticPr fontId="11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</si>
  <si>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phoneticPr fontId="11"/>
  </si>
  <si>
    <r>
      <rPr>
        <b/>
        <sz val="12"/>
        <color theme="1"/>
        <rFont val="ＭＳ Ｐ明朝"/>
        <family val="1"/>
        <charset val="128"/>
      </rPr>
      <t>税込価格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Ph sb="0" eb="2">
      <t xml:space="preserve">ゼイコミ </t>
    </rPh>
    <rPh sb="2" eb="4">
      <t xml:space="preserve">カカク </t>
    </rPh>
    <rPh sb="5" eb="7">
      <t xml:space="preserve">ショウケイ </t>
    </rPh>
    <phoneticPr fontId="11"/>
  </si>
  <si>
    <r>
      <rPr>
        <sz val="12"/>
        <rFont val="ＭＳ Ｐ明朝"/>
        <family val="1"/>
        <charset val="128"/>
      </rPr>
      <t>宅配ピザ</t>
    </r>
    <phoneticPr fontId="11"/>
  </si>
  <si>
    <r>
      <rPr>
        <sz val="12"/>
        <rFont val="ＭＳ Ｐ明朝"/>
        <family val="1"/>
        <charset val="128"/>
      </rPr>
      <t>お昼代（お弁当</t>
    </r>
    <phoneticPr fontId="11"/>
  </si>
  <si>
    <r>
      <rPr>
        <sz val="12"/>
        <rFont val="ＭＳ Ｐ明朝"/>
        <family val="1"/>
        <charset val="128"/>
      </rPr>
      <t>寿司テイクアウト</t>
    </r>
    <phoneticPr fontId="11"/>
  </si>
  <si>
    <r>
      <t>8%</t>
    </r>
    <r>
      <rPr>
        <b/>
        <sz val="12"/>
        <color theme="1"/>
        <rFont val="ＭＳ Ｐ明朝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Ph sb="2" eb="4">
      <t xml:space="preserve">カゼイ </t>
    </rPh>
    <rPh sb="4" eb="6">
      <t xml:space="preserve">タイショウ </t>
    </rPh>
    <rPh sb="7" eb="9">
      <t xml:space="preserve">ショウケイ </t>
    </rPh>
    <phoneticPr fontId="11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</si>
  <si>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  <phoneticPr fontId="11"/>
  </si>
  <si>
    <r>
      <rPr>
        <u/>
        <sz val="12"/>
        <color theme="10"/>
        <rFont val="Arial"/>
        <family val="2"/>
      </rPr>
      <t>請求書作成・管理ならMakeLeaps（メイクリープス）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</si>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</sst>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7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Arial"/>
      <family val="2"/>
    </font>
    <font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4" xfId="0" applyFont="1" applyBorder="1"/>
    <xf numFmtId="0" fontId="8" fillId="0" borderId="5" xfId="0" applyFont="1" applyBorder="1"/>
    <xf numFmtId="0" fontId="1" fillId="0" borderId="0" xfId="0" applyFont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5" fontId="3" fillId="0" borderId="21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1" xfId="0" applyFont="1" applyBorder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6" fillId="0" borderId="0" xfId="1" applyAlignment="1">
      <alignment vertical="center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1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6" fontId="12" fillId="0" borderId="1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6" fontId="8" fillId="0" borderId="20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6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6" fontId="12" fillId="0" borderId="12" xfId="0" applyNumberFormat="1" applyFont="1" applyBorder="1" applyAlignment="1">
      <alignment horizontal="right" vertical="center"/>
    </xf>
    <xf numFmtId="6" fontId="12" fillId="0" borderId="6" xfId="0" applyNumberFormat="1" applyFont="1" applyBorder="1" applyAlignment="1">
      <alignment horizontal="right" vertical="center"/>
    </xf>
    <xf numFmtId="5" fontId="8" fillId="0" borderId="2" xfId="0" applyNumberFormat="1" applyFont="1" applyBorder="1" applyAlignment="1">
      <alignment vertical="center"/>
    </xf>
    <xf numFmtId="5" fontId="12" fillId="0" borderId="2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5" fontId="0" fillId="0" borderId="14" xfId="0" applyNumberFormat="1" applyBorder="1" applyAlignment="1">
      <alignment vertical="center"/>
    </xf>
    <xf numFmtId="5" fontId="0" fillId="0" borderId="15" xfId="0" applyNumberFormat="1" applyBorder="1" applyAlignment="1">
      <alignment vertical="center"/>
    </xf>
    <xf numFmtId="5" fontId="0" fillId="0" borderId="16" xfId="0" applyNumberFormat="1" applyBorder="1" applyAlignment="1">
      <alignment vertical="center"/>
    </xf>
    <xf numFmtId="5" fontId="8" fillId="0" borderId="20" xfId="0" applyNumberFormat="1" applyFont="1" applyBorder="1" applyAlignment="1">
      <alignment vertical="center"/>
    </xf>
    <xf numFmtId="5" fontId="12" fillId="0" borderId="2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5" fontId="3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266700</xdr:colOff>
      <xdr:row>6</xdr:row>
      <xdr:rowOff>25400</xdr:rowOff>
    </xdr:from>
    <xdr:to>
      <xdr:col>17</xdr:col>
      <xdr:colOff>0</xdr:colOff>
      <xdr:row>9</xdr:row>
      <xdr:rowOff>215089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8444FA3-FD3F-7A42-BAA9-0D1C8A5A1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6637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cLr2oZ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5"/>
  <sheetViews>
    <sheetView showGridLines="0" tabSelected="1" workbookViewId="0">
      <selection activeCell="U13" sqref="U13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49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9.5" customHeight="1">
      <c r="A2" s="5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9.5" customHeight="1"/>
    <row r="4" spans="1:17" ht="19.5" customHeight="1">
      <c r="A4" s="4"/>
      <c r="B4" s="4" t="s">
        <v>6</v>
      </c>
      <c r="C4" s="4"/>
      <c r="D4" s="4"/>
      <c r="E4" s="4"/>
      <c r="F4" s="4"/>
      <c r="G4" s="4"/>
      <c r="H4" s="51"/>
      <c r="I4" s="40"/>
      <c r="J4" s="1"/>
      <c r="K4" s="1"/>
      <c r="L4" s="41" t="s">
        <v>35</v>
      </c>
      <c r="M4" s="40"/>
      <c r="N4" s="39">
        <v>101</v>
      </c>
      <c r="O4" s="40"/>
      <c r="P4" s="40"/>
      <c r="Q4" s="40"/>
    </row>
    <row r="5" spans="1:17" ht="19.5" customHeight="1">
      <c r="A5" s="1"/>
      <c r="B5" s="5" t="s">
        <v>7</v>
      </c>
      <c r="C5" s="3"/>
      <c r="D5" s="3"/>
      <c r="E5" s="3"/>
      <c r="F5" s="3"/>
      <c r="G5" s="1"/>
      <c r="H5" s="1"/>
      <c r="I5" s="1"/>
      <c r="J5" s="1"/>
      <c r="K5" s="1"/>
      <c r="L5" s="41" t="s">
        <v>8</v>
      </c>
      <c r="M5" s="40"/>
      <c r="N5" s="48">
        <f ca="1">TODAY()</f>
        <v>44938</v>
      </c>
      <c r="O5" s="40"/>
      <c r="P5" s="40"/>
      <c r="Q5" s="40"/>
    </row>
    <row r="6" spans="1:17" ht="19.5" customHeight="1">
      <c r="A6" s="1"/>
      <c r="B6" s="1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10</v>
      </c>
      <c r="C7" s="1"/>
      <c r="D7" s="1"/>
      <c r="E7" s="1"/>
      <c r="F7" s="1"/>
      <c r="G7" s="1"/>
      <c r="H7" s="1"/>
      <c r="I7" s="1"/>
      <c r="J7" s="1"/>
      <c r="K7" s="1" t="s">
        <v>11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41" t="s">
        <v>12</v>
      </c>
      <c r="L8" s="40"/>
      <c r="M8" s="40"/>
      <c r="N8" s="40"/>
      <c r="O8" s="40"/>
      <c r="P8" s="40"/>
      <c r="Q8" s="40"/>
    </row>
    <row r="9" spans="1:17" ht="19.5" customHeight="1">
      <c r="A9" s="1"/>
      <c r="B9" s="1" t="s">
        <v>13</v>
      </c>
      <c r="C9" s="1"/>
      <c r="D9" s="1"/>
      <c r="E9" s="1"/>
      <c r="F9" s="1"/>
      <c r="G9" s="1"/>
      <c r="H9" s="1"/>
      <c r="I9" s="1"/>
      <c r="J9" s="1"/>
      <c r="K9" s="41" t="s">
        <v>14</v>
      </c>
      <c r="L9" s="40"/>
      <c r="M9" s="40"/>
      <c r="N9" s="40"/>
      <c r="O9" s="40"/>
      <c r="P9" s="40"/>
      <c r="Q9" s="40"/>
    </row>
    <row r="10" spans="1:17" ht="19.5" customHeight="1">
      <c r="A10" s="1"/>
      <c r="B10" s="1" t="s">
        <v>15</v>
      </c>
      <c r="C10" s="1"/>
      <c r="D10" s="1" t="s">
        <v>16</v>
      </c>
      <c r="E10" s="1"/>
      <c r="F10" s="1"/>
      <c r="G10" s="1"/>
      <c r="H10" s="1"/>
      <c r="I10" s="1"/>
      <c r="J10" s="1"/>
      <c r="K10" s="41" t="s">
        <v>17</v>
      </c>
      <c r="L10" s="40"/>
      <c r="M10" s="40"/>
      <c r="N10" s="40"/>
      <c r="O10" s="40"/>
      <c r="P10" s="40"/>
      <c r="Q10" s="40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39" t="s">
        <v>18</v>
      </c>
      <c r="L11" s="40"/>
      <c r="M11" s="41" t="s">
        <v>19</v>
      </c>
      <c r="N11" s="40"/>
      <c r="O11" s="40"/>
      <c r="P11" s="40"/>
      <c r="Q11" s="40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2" t="s">
        <v>20</v>
      </c>
      <c r="M12" s="6" t="s">
        <v>21</v>
      </c>
      <c r="N12" s="1"/>
      <c r="O12" s="1"/>
      <c r="P12" s="1"/>
      <c r="Q12" s="1"/>
    </row>
    <row r="13" spans="1:17" ht="30.75" customHeight="1">
      <c r="A13" s="1"/>
      <c r="B13" s="45" t="s">
        <v>22</v>
      </c>
      <c r="C13" s="46"/>
      <c r="D13" s="47"/>
      <c r="E13" s="42">
        <f>O35</f>
        <v>2657000</v>
      </c>
      <c r="F13" s="43"/>
      <c r="G13" s="43"/>
      <c r="H13" s="44"/>
      <c r="I13" s="1"/>
      <c r="J13" s="1"/>
      <c r="K13" s="1"/>
      <c r="L13" s="1" t="s">
        <v>23</v>
      </c>
      <c r="M13" s="41" t="s">
        <v>24</v>
      </c>
      <c r="N13" s="40"/>
      <c r="O13" s="40"/>
      <c r="P13" s="40"/>
      <c r="Q13" s="40"/>
    </row>
    <row r="14" spans="1:17" ht="18" customHeight="1">
      <c r="A14" s="1"/>
      <c r="B14" s="85"/>
      <c r="C14" s="86"/>
      <c r="D14" s="86"/>
      <c r="E14" s="87"/>
      <c r="F14" s="88"/>
      <c r="G14" s="88"/>
      <c r="H14" s="88"/>
      <c r="I14" s="1"/>
      <c r="J14" s="1"/>
      <c r="K14" s="1"/>
      <c r="L14" s="1" t="s">
        <v>49</v>
      </c>
      <c r="M14" s="1"/>
    </row>
    <row r="15" spans="1:17" ht="21" customHeight="1">
      <c r="A15" s="16"/>
      <c r="B15" s="17"/>
      <c r="C15" s="18"/>
      <c r="D15" s="18"/>
      <c r="E15" s="19"/>
      <c r="F15" s="20"/>
      <c r="G15" s="20"/>
      <c r="H15" s="20"/>
      <c r="I15" s="16"/>
      <c r="J15" s="16"/>
      <c r="K15" s="16"/>
      <c r="L15" s="16"/>
      <c r="M15" s="16"/>
      <c r="N15" s="14"/>
      <c r="O15" s="14"/>
      <c r="P15" s="14"/>
      <c r="Q15" s="14"/>
    </row>
    <row r="16" spans="1:17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9.5" customHeight="1">
      <c r="A17" s="7" t="s">
        <v>25</v>
      </c>
      <c r="B17" s="52" t="s">
        <v>26</v>
      </c>
      <c r="C17" s="46"/>
      <c r="D17" s="46"/>
      <c r="E17" s="46"/>
      <c r="F17" s="46"/>
      <c r="G17" s="46"/>
      <c r="H17" s="46"/>
      <c r="I17" s="47"/>
      <c r="J17" s="52" t="s">
        <v>27</v>
      </c>
      <c r="K17" s="54"/>
      <c r="L17" s="52" t="s">
        <v>28</v>
      </c>
      <c r="M17" s="46"/>
      <c r="N17" s="47"/>
      <c r="O17" s="52" t="s">
        <v>29</v>
      </c>
      <c r="P17" s="46"/>
      <c r="Q17" s="47"/>
    </row>
    <row r="18" spans="1:17" ht="19.5" customHeight="1">
      <c r="A18" s="8">
        <v>1</v>
      </c>
      <c r="B18" s="10" t="s">
        <v>36</v>
      </c>
      <c r="C18" s="24"/>
      <c r="D18" s="24"/>
      <c r="E18" s="24"/>
      <c r="F18" s="24"/>
      <c r="G18" s="24"/>
      <c r="H18" s="24"/>
      <c r="I18" s="25"/>
      <c r="J18" s="35">
        <v>5</v>
      </c>
      <c r="K18" s="36"/>
      <c r="L18" s="53">
        <v>70000</v>
      </c>
      <c r="M18" s="46"/>
      <c r="N18" s="47"/>
      <c r="O18" s="53">
        <f>IF(AND(J18&lt;&gt;"",L18&lt;&gt;""),J18*L18,"")</f>
        <v>350000</v>
      </c>
      <c r="P18" s="46"/>
      <c r="Q18" s="47"/>
    </row>
    <row r="19" spans="1:17" ht="19.5" customHeight="1">
      <c r="A19" s="8">
        <v>2</v>
      </c>
      <c r="B19" s="11" t="s">
        <v>37</v>
      </c>
      <c r="C19" s="24"/>
      <c r="D19" s="24"/>
      <c r="E19" s="24"/>
      <c r="F19" s="24"/>
      <c r="G19" s="24"/>
      <c r="H19" s="24"/>
      <c r="I19" s="25"/>
      <c r="J19" s="35">
        <v>15</v>
      </c>
      <c r="K19" s="36"/>
      <c r="L19" s="53">
        <v>70000</v>
      </c>
      <c r="M19" s="46"/>
      <c r="N19" s="47"/>
      <c r="O19" s="53">
        <f t="shared" ref="O19:O22" si="0">IF(AND(J19&lt;&gt;"",L19&lt;&gt;""),J19*L19,"")</f>
        <v>1050000</v>
      </c>
      <c r="P19" s="46"/>
      <c r="Q19" s="47"/>
    </row>
    <row r="20" spans="1:17" ht="19.5" customHeight="1">
      <c r="A20" s="8">
        <v>3</v>
      </c>
      <c r="B20" s="21" t="s">
        <v>38</v>
      </c>
      <c r="C20" s="29"/>
      <c r="D20" s="29"/>
      <c r="E20" s="29"/>
      <c r="F20" s="29"/>
      <c r="G20" s="29"/>
      <c r="H20" s="29"/>
      <c r="I20" s="26"/>
      <c r="J20" s="35">
        <v>10</v>
      </c>
      <c r="K20" s="36"/>
      <c r="L20" s="53">
        <v>70000</v>
      </c>
      <c r="M20" s="46"/>
      <c r="N20" s="47"/>
      <c r="O20" s="53">
        <f t="shared" si="0"/>
        <v>700000</v>
      </c>
      <c r="P20" s="46"/>
      <c r="Q20" s="47"/>
    </row>
    <row r="21" spans="1:17" ht="19.5" customHeight="1">
      <c r="A21" s="8">
        <v>4</v>
      </c>
      <c r="B21" s="21" t="s">
        <v>39</v>
      </c>
      <c r="C21" s="29"/>
      <c r="D21" s="29"/>
      <c r="E21" s="29"/>
      <c r="F21" s="29"/>
      <c r="G21" s="29"/>
      <c r="H21" s="29"/>
      <c r="I21" s="26"/>
      <c r="J21" s="35">
        <v>1</v>
      </c>
      <c r="K21" s="36"/>
      <c r="L21" s="53">
        <v>70000</v>
      </c>
      <c r="M21" s="46"/>
      <c r="N21" s="47"/>
      <c r="O21" s="53">
        <f t="shared" si="0"/>
        <v>70000</v>
      </c>
      <c r="P21" s="46"/>
      <c r="Q21" s="47"/>
    </row>
    <row r="22" spans="1:17" ht="19.5" customHeight="1">
      <c r="A22" s="8">
        <v>5</v>
      </c>
      <c r="B22" s="27"/>
      <c r="C22" s="22"/>
      <c r="D22" s="22"/>
      <c r="E22" s="22"/>
      <c r="F22" s="22"/>
      <c r="G22" s="22"/>
      <c r="H22" s="22"/>
      <c r="I22" s="23"/>
      <c r="J22" s="35"/>
      <c r="K22" s="36"/>
      <c r="L22" s="53"/>
      <c r="M22" s="46"/>
      <c r="N22" s="47"/>
      <c r="O22" s="53" t="str">
        <f t="shared" si="0"/>
        <v/>
      </c>
      <c r="P22" s="46"/>
      <c r="Q22" s="47"/>
    </row>
    <row r="23" spans="1:17" ht="19.5" customHeight="1">
      <c r="A23" s="1"/>
      <c r="B23" s="28"/>
      <c r="C23" s="28"/>
      <c r="D23" s="28"/>
      <c r="E23" s="28"/>
      <c r="F23" s="28"/>
      <c r="G23" s="28"/>
      <c r="H23" s="28"/>
      <c r="I23" s="28"/>
      <c r="J23" s="59" t="s">
        <v>40</v>
      </c>
      <c r="K23" s="46"/>
      <c r="L23" s="58"/>
      <c r="M23" s="58"/>
      <c r="N23" s="58"/>
      <c r="O23" s="57">
        <f>SUM(O18:Q22)</f>
        <v>2170000</v>
      </c>
      <c r="P23" s="58"/>
      <c r="Q23" s="58"/>
    </row>
    <row r="24" spans="1:17" ht="19.5" customHeight="1">
      <c r="A24" s="1"/>
      <c r="B24" s="28"/>
      <c r="C24" s="28"/>
      <c r="D24" s="28"/>
      <c r="E24" s="28"/>
      <c r="F24" s="28"/>
      <c r="G24" s="28"/>
      <c r="H24" s="28"/>
      <c r="I24" s="28"/>
      <c r="J24" s="59" t="s">
        <v>41</v>
      </c>
      <c r="K24" s="46"/>
      <c r="L24" s="58"/>
      <c r="M24" s="58"/>
      <c r="N24" s="58"/>
      <c r="O24" s="57">
        <f>O23*参照シート!B2</f>
        <v>217000</v>
      </c>
      <c r="P24" s="58"/>
      <c r="Q24" s="58"/>
    </row>
    <row r="25" spans="1:17" ht="19.5" customHeight="1" thickBot="1">
      <c r="A25" s="1"/>
      <c r="B25" s="30"/>
      <c r="C25" s="30"/>
      <c r="D25" s="30"/>
      <c r="E25" s="30"/>
      <c r="F25" s="30"/>
      <c r="G25" s="28"/>
      <c r="H25" s="30"/>
      <c r="I25" s="30"/>
      <c r="J25" s="60" t="s">
        <v>42</v>
      </c>
      <c r="K25" s="61"/>
      <c r="L25" s="56"/>
      <c r="M25" s="56"/>
      <c r="N25" s="56"/>
      <c r="O25" s="55">
        <f>SUM(O23,O24)</f>
        <v>2387000</v>
      </c>
      <c r="P25" s="56"/>
      <c r="Q25" s="56"/>
    </row>
    <row r="26" spans="1:17" ht="19.5" customHeight="1">
      <c r="A26" s="13">
        <v>1</v>
      </c>
      <c r="B26" s="11" t="s">
        <v>43</v>
      </c>
      <c r="C26" s="31"/>
      <c r="D26" s="31"/>
      <c r="E26" s="31"/>
      <c r="F26" s="31"/>
      <c r="G26" s="32"/>
      <c r="H26" s="31"/>
      <c r="I26" s="33"/>
      <c r="J26" s="37">
        <v>10</v>
      </c>
      <c r="K26" s="38"/>
      <c r="L26" s="72">
        <v>3000</v>
      </c>
      <c r="M26" s="63"/>
      <c r="N26" s="69"/>
      <c r="O26" s="72">
        <f t="shared" ref="O26:O28" si="1">IF(AND(J26&lt;&gt;"",L26&lt;&gt;""),J26*L26,"")</f>
        <v>30000</v>
      </c>
      <c r="P26" s="63"/>
      <c r="Q26" s="69"/>
    </row>
    <row r="27" spans="1:17" ht="19.5" customHeight="1">
      <c r="A27" s="8">
        <v>2</v>
      </c>
      <c r="B27" s="11" t="s">
        <v>44</v>
      </c>
      <c r="C27" s="24"/>
      <c r="D27" s="24"/>
      <c r="E27" s="24"/>
      <c r="F27" s="24"/>
      <c r="G27" s="24"/>
      <c r="H27" s="24"/>
      <c r="I27" s="25"/>
      <c r="J27" s="35">
        <v>100</v>
      </c>
      <c r="K27" s="36"/>
      <c r="L27" s="53">
        <v>2000</v>
      </c>
      <c r="M27" s="46"/>
      <c r="N27" s="47"/>
      <c r="O27" s="53">
        <f t="shared" si="1"/>
        <v>200000</v>
      </c>
      <c r="P27" s="46"/>
      <c r="Q27" s="47"/>
    </row>
    <row r="28" spans="1:17" ht="19.5" customHeight="1">
      <c r="A28" s="8">
        <v>3</v>
      </c>
      <c r="B28" s="21" t="s">
        <v>45</v>
      </c>
      <c r="C28" s="29"/>
      <c r="D28" s="29"/>
      <c r="E28" s="29"/>
      <c r="F28" s="29"/>
      <c r="G28" s="29"/>
      <c r="H28" s="29"/>
      <c r="I28" s="26"/>
      <c r="J28" s="35">
        <v>10</v>
      </c>
      <c r="K28" s="36"/>
      <c r="L28" s="53">
        <v>2000</v>
      </c>
      <c r="M28" s="46"/>
      <c r="N28" s="47"/>
      <c r="O28" s="53">
        <f t="shared" si="1"/>
        <v>20000</v>
      </c>
      <c r="P28" s="46"/>
      <c r="Q28" s="47"/>
    </row>
    <row r="29" spans="1:17" ht="19.5" customHeight="1">
      <c r="A29" s="8">
        <v>4</v>
      </c>
      <c r="B29" s="27"/>
      <c r="C29" s="22"/>
      <c r="D29" s="22"/>
      <c r="E29" s="22"/>
      <c r="F29" s="22"/>
      <c r="G29" s="22"/>
      <c r="H29" s="22"/>
      <c r="I29" s="23"/>
      <c r="J29" s="35"/>
      <c r="K29" s="36"/>
      <c r="L29" s="53"/>
      <c r="M29" s="46"/>
      <c r="N29" s="47"/>
      <c r="O29" s="53" t="str">
        <f t="shared" ref="O29:O30" si="2">IF(AND(J29&lt;&gt;"",L29&lt;&gt;""),J29*L29,"")</f>
        <v/>
      </c>
      <c r="P29" s="46"/>
      <c r="Q29" s="47"/>
    </row>
    <row r="30" spans="1:17" ht="19.5" customHeight="1">
      <c r="A30" s="8">
        <v>5</v>
      </c>
      <c r="B30" s="27"/>
      <c r="C30" s="22"/>
      <c r="D30" s="22"/>
      <c r="E30" s="22"/>
      <c r="F30" s="22"/>
      <c r="G30" s="22"/>
      <c r="H30" s="22"/>
      <c r="I30" s="23"/>
      <c r="J30" s="35"/>
      <c r="K30" s="36"/>
      <c r="L30" s="73"/>
      <c r="M30" s="71"/>
      <c r="N30" s="65"/>
      <c r="O30" s="73" t="str">
        <f t="shared" si="2"/>
        <v/>
      </c>
      <c r="P30" s="71"/>
      <c r="Q30" s="65"/>
    </row>
    <row r="31" spans="1:17" ht="19.5" customHeight="1">
      <c r="A31" s="1"/>
      <c r="B31" s="28"/>
      <c r="C31" s="28"/>
      <c r="D31" s="28"/>
      <c r="E31" s="28"/>
      <c r="F31" s="28"/>
      <c r="G31" s="28"/>
      <c r="H31" s="28"/>
      <c r="I31" s="28"/>
      <c r="J31" s="59" t="s">
        <v>46</v>
      </c>
      <c r="K31" s="46"/>
      <c r="L31" s="58"/>
      <c r="M31" s="58"/>
      <c r="N31" s="58"/>
      <c r="O31" s="57">
        <f>SUM(O26:Q30)</f>
        <v>250000</v>
      </c>
      <c r="P31" s="58"/>
      <c r="Q31" s="58"/>
    </row>
    <row r="32" spans="1:17" ht="19.5" customHeight="1">
      <c r="A32" s="1"/>
      <c r="B32" s="28"/>
      <c r="C32" s="28"/>
      <c r="D32" s="28"/>
      <c r="E32" s="28"/>
      <c r="F32" s="28"/>
      <c r="G32" s="28"/>
      <c r="H32" s="28"/>
      <c r="I32" s="28"/>
      <c r="J32" s="59" t="s">
        <v>47</v>
      </c>
      <c r="K32" s="46"/>
      <c r="L32" s="58"/>
      <c r="M32" s="58"/>
      <c r="N32" s="58"/>
      <c r="O32" s="74">
        <f>O31*参照シート!B1</f>
        <v>20000</v>
      </c>
      <c r="P32" s="75"/>
      <c r="Q32" s="75"/>
    </row>
    <row r="33" spans="1:17" ht="19.5" customHeight="1" thickBot="1">
      <c r="A33" s="1"/>
      <c r="B33" s="30"/>
      <c r="C33" s="30"/>
      <c r="D33" s="28"/>
      <c r="E33" s="28"/>
      <c r="F33" s="28"/>
      <c r="G33" s="28"/>
      <c r="H33" s="28"/>
      <c r="I33" s="30"/>
      <c r="J33" s="60" t="s">
        <v>42</v>
      </c>
      <c r="K33" s="61"/>
      <c r="L33" s="56"/>
      <c r="M33" s="56"/>
      <c r="N33" s="56"/>
      <c r="O33" s="83">
        <f>SUM(O31:Q32)</f>
        <v>270000</v>
      </c>
      <c r="P33" s="84"/>
      <c r="Q33" s="84"/>
    </row>
    <row r="34" spans="1:17" ht="19.5" customHeight="1">
      <c r="A34" s="15"/>
      <c r="B34" s="1"/>
      <c r="C34" s="1"/>
      <c r="D34" s="15"/>
      <c r="E34" s="15"/>
      <c r="F34" s="15"/>
      <c r="G34" s="15"/>
      <c r="H34" s="15"/>
      <c r="I34" s="1"/>
      <c r="N34" s="14"/>
    </row>
    <row r="35" spans="1:17" ht="19.5" customHeight="1">
      <c r="A35" s="1"/>
      <c r="B35" s="1"/>
      <c r="C35" s="1"/>
      <c r="D35" s="1"/>
      <c r="E35" s="1"/>
      <c r="F35" s="1"/>
      <c r="G35" s="1"/>
      <c r="H35" s="1"/>
      <c r="I35" s="1"/>
      <c r="J35" s="76" t="s">
        <v>33</v>
      </c>
      <c r="K35" s="77"/>
      <c r="L35" s="78"/>
      <c r="M35" s="78"/>
      <c r="N35" s="79"/>
      <c r="O35" s="80">
        <f>SUM(O25,O33)</f>
        <v>2657000</v>
      </c>
      <c r="P35" s="81"/>
      <c r="Q35" s="82"/>
    </row>
    <row r="36" spans="1:17" ht="19.5" customHeight="1">
      <c r="A36" s="1"/>
      <c r="B36" s="62"/>
      <c r="C36" s="63"/>
      <c r="D36" s="63"/>
      <c r="E36" s="63"/>
      <c r="F36" s="6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64" t="s">
        <v>31</v>
      </c>
      <c r="B37" s="65"/>
      <c r="C37" s="70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5"/>
    </row>
    <row r="38" spans="1:17" ht="19.5" customHeight="1">
      <c r="A38" s="66"/>
      <c r="B38" s="67"/>
      <c r="C38" s="66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67"/>
    </row>
    <row r="39" spans="1:17" ht="19.5" customHeight="1">
      <c r="A39" s="66"/>
      <c r="B39" s="67"/>
      <c r="C39" s="66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67"/>
    </row>
    <row r="40" spans="1:17" ht="19.5" customHeight="1">
      <c r="A40" s="68"/>
      <c r="B40" s="69"/>
      <c r="C40" s="68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9"/>
    </row>
    <row r="41" spans="1:17" ht="19.5" customHeight="1">
      <c r="A41" s="34" t="s">
        <v>48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9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1:17" ht="19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1:17" ht="19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1:17" ht="19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1:17" ht="19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</sheetData>
  <mergeCells count="66">
    <mergeCell ref="O33:Q33"/>
    <mergeCell ref="J31:N31"/>
    <mergeCell ref="J32:N32"/>
    <mergeCell ref="J33:N33"/>
    <mergeCell ref="L28:N28"/>
    <mergeCell ref="O28:Q28"/>
    <mergeCell ref="J28:K28"/>
    <mergeCell ref="J29:K29"/>
    <mergeCell ref="J30:K30"/>
    <mergeCell ref="B36:F36"/>
    <mergeCell ref="A37:B40"/>
    <mergeCell ref="C37:Q40"/>
    <mergeCell ref="L26:N26"/>
    <mergeCell ref="O26:Q26"/>
    <mergeCell ref="L27:N27"/>
    <mergeCell ref="O27:Q27"/>
    <mergeCell ref="L30:N30"/>
    <mergeCell ref="O30:Q30"/>
    <mergeCell ref="O32:Q32"/>
    <mergeCell ref="L29:N29"/>
    <mergeCell ref="O29:Q29"/>
    <mergeCell ref="J27:K27"/>
    <mergeCell ref="O31:Q31"/>
    <mergeCell ref="J35:N35"/>
    <mergeCell ref="O35:Q35"/>
    <mergeCell ref="L22:N22"/>
    <mergeCell ref="O22:Q22"/>
    <mergeCell ref="O25:Q25"/>
    <mergeCell ref="O23:Q23"/>
    <mergeCell ref="O24:Q24"/>
    <mergeCell ref="J23:N23"/>
    <mergeCell ref="J24:N24"/>
    <mergeCell ref="J25:N25"/>
    <mergeCell ref="L20:N20"/>
    <mergeCell ref="O20:Q20"/>
    <mergeCell ref="L21:N21"/>
    <mergeCell ref="O21:Q21"/>
    <mergeCell ref="L19:N19"/>
    <mergeCell ref="O19:Q19"/>
    <mergeCell ref="B17:I17"/>
    <mergeCell ref="L17:N17"/>
    <mergeCell ref="O17:Q17"/>
    <mergeCell ref="L18:N18"/>
    <mergeCell ref="O18:Q18"/>
    <mergeCell ref="J17:K17"/>
    <mergeCell ref="J18:K18"/>
    <mergeCell ref="A1:Q1"/>
    <mergeCell ref="A2:Q2"/>
    <mergeCell ref="H4:I4"/>
    <mergeCell ref="L4:M4"/>
    <mergeCell ref="N4:Q4"/>
    <mergeCell ref="L5:M5"/>
    <mergeCell ref="N5:Q5"/>
    <mergeCell ref="K8:Q8"/>
    <mergeCell ref="K9:Q9"/>
    <mergeCell ref="K10:Q10"/>
    <mergeCell ref="K11:L11"/>
    <mergeCell ref="M11:Q11"/>
    <mergeCell ref="M13:Q13"/>
    <mergeCell ref="E13:H13"/>
    <mergeCell ref="B13:D13"/>
    <mergeCell ref="J19:K19"/>
    <mergeCell ref="J20:K20"/>
    <mergeCell ref="J21:K21"/>
    <mergeCell ref="J22:K22"/>
    <mergeCell ref="J26:K26"/>
  </mergeCells>
  <phoneticPr fontId="11"/>
  <hyperlinks>
    <hyperlink ref="M12" r:id="rId1" xr:uid="{00000000-0004-0000-0000-000000000000}"/>
    <hyperlink ref="A41" r:id="rId2" xr:uid="{00000000-0004-0000-0000-000001000000}"/>
  </hyperlinks>
  <pageMargins left="0.7" right="0.7" top="0.75" bottom="0.75" header="0" footer="0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3" sqref="B3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0.08</v>
      </c>
    </row>
    <row r="2" spans="1:2" ht="19.5" customHeight="1">
      <c r="A2" s="1" t="s">
        <v>1</v>
      </c>
      <c r="B2" s="2">
        <v>0.1</v>
      </c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30</v>
      </c>
    </row>
    <row r="9" spans="1:2" ht="19.5" customHeight="1">
      <c r="A9" s="1" t="s">
        <v>2</v>
      </c>
    </row>
    <row r="10" spans="1:2" ht="19.5" customHeight="1">
      <c r="A10" s="1" t="s">
        <v>32</v>
      </c>
    </row>
    <row r="11" spans="1:2" ht="19.5" customHeight="1"/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納品書テンプレート（単位なし）_区分記載A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2023-01-12T07:46:03Z</dcterms:modified>
</cp:coreProperties>
</file>