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FC3870E7-7845-C042-A7F9-3D9FF226A391}" xr6:coauthVersionLast="47" xr6:coauthVersionMax="47" xr10:uidLastSave="{00000000-0000-0000-0000-000000000000}"/>
  <bookViews>
    <workbookView xWindow="220" yWindow="500" windowWidth="28580" windowHeight="15980" xr2:uid="{A4AB4EDF-8606-F440-AC38-61D1483C9184}"/>
  </bookViews>
  <sheets>
    <sheet name="見積書テンプレート（単位なし）区分記載B" sheetId="1" r:id="rId1"/>
    <sheet name="参照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" i="1" l="1"/>
  <c r="O18" i="1"/>
  <c r="O19" i="1"/>
  <c r="O20" i="1"/>
  <c r="O21" i="1"/>
  <c r="O22" i="1"/>
  <c r="O23" i="1"/>
  <c r="O24" i="1"/>
  <c r="O25" i="1"/>
  <c r="O26" i="1"/>
  <c r="O27" i="1"/>
  <c r="O30" i="1" l="1"/>
  <c r="O28" i="1" s="1"/>
  <c r="E12" i="1" s="1"/>
  <c r="N5" i="1"/>
</calcChain>
</file>

<file path=xl/sharedStrings.xml><?xml version="1.0" encoding="utf-8"?>
<sst xmlns="http://schemas.openxmlformats.org/spreadsheetml/2006/main" count="46" uniqueCount="46">
  <si>
    <t>個</t>
    <rPh sb="0" eb="1">
      <t>コ</t>
    </rPh>
    <phoneticPr fontId="4"/>
  </si>
  <si>
    <t>式</t>
    <rPh sb="0" eb="1">
      <t>シキ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</si>
  <si>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</si>
  <si>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</si>
  <si>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TEL：</t>
    <phoneticPr fontId="4"/>
  </si>
  <si>
    <t>ヶ月</t>
    <rPh sb="1" eb="2">
      <t>ゲツ</t>
    </rPh>
    <phoneticPr fontId="4"/>
  </si>
  <si>
    <t>E-Mail：</t>
    <phoneticPr fontId="4"/>
  </si>
  <si>
    <t>担当：</t>
    <rPh sb="0" eb="2">
      <t>タントウ</t>
    </rPh>
    <phoneticPr fontId="4"/>
  </si>
  <si>
    <t>No.</t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</si>
  <si>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</si>
  <si>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</si>
  <si>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備考</t>
    <rPh sb="0" eb="2">
      <t>ビコウ</t>
    </rPh>
    <phoneticPr fontId="4"/>
  </si>
  <si>
    <t>サンプル株式会社</t>
    <rPh sb="4" eb="8">
      <t>カブシキガイシャ</t>
    </rPh>
    <phoneticPr fontId="4"/>
  </si>
  <si>
    <t>〒123-4567</t>
    <phoneticPr fontId="4"/>
  </si>
  <si>
    <t>東京都目黒区上目黒1-2-3</t>
    <rPh sb="0" eb="3">
      <t>トウキョウト</t>
    </rPh>
    <rPh sb="3" eb="5">
      <t>メグロ</t>
    </rPh>
    <rPh sb="5" eb="6">
      <t>シンジュクク</t>
    </rPh>
    <rPh sb="6" eb="9">
      <t>カミ</t>
    </rPh>
    <phoneticPr fontId="4"/>
  </si>
  <si>
    <t>サンプルビル 5階</t>
    <rPh sb="8" eb="9">
      <t>カイ</t>
    </rPh>
    <phoneticPr fontId="4"/>
  </si>
  <si>
    <t>03-1234-5678</t>
    <phoneticPr fontId="3"/>
  </si>
  <si>
    <t>sample@sample.co.jp</t>
    <phoneticPr fontId="3"/>
  </si>
  <si>
    <t>サンプル太郎</t>
    <rPh sb="4" eb="6">
      <t>タロウ</t>
    </rPh>
    <phoneticPr fontId="3"/>
  </si>
  <si>
    <t>クライアント株式会社</t>
  </si>
  <si>
    <t>〒000-0000</t>
    <phoneticPr fontId="3"/>
  </si>
  <si>
    <t>東京都目黒区上目黒12-34-56</t>
    <rPh sb="0" eb="3">
      <t>トウキョウ</t>
    </rPh>
    <rPh sb="3" eb="6">
      <t>メグロ</t>
    </rPh>
    <rPh sb="6" eb="9">
      <t>カミ</t>
    </rPh>
    <phoneticPr fontId="3"/>
  </si>
  <si>
    <t>春夏秋冬ビル 3階</t>
    <rPh sb="0" eb="4">
      <t>シュンカシュウトウ</t>
    </rPh>
    <phoneticPr fontId="3"/>
  </si>
  <si>
    <t>総務部経理担当</t>
    <rPh sb="0" eb="3">
      <t>ソウム</t>
    </rPh>
    <rPh sb="3" eb="7">
      <t>k</t>
    </rPh>
    <phoneticPr fontId="3"/>
  </si>
  <si>
    <t>山田 太郎</t>
    <rPh sb="0" eb="2">
      <t>ヤマ</t>
    </rPh>
    <rPh sb="3" eb="5">
      <t>タロウ</t>
    </rPh>
    <phoneticPr fontId="3"/>
  </si>
  <si>
    <t>袋</t>
    <phoneticPr fontId="4"/>
  </si>
  <si>
    <t>請求書作成・管理ならMakeLeaps（メイクリープス）</t>
    <rPh sb="7" eb="8">
      <t>セイキュウショサクセイ</t>
    </rPh>
    <rPh sb="10" eb="13">
      <t>ケイエイカンリ</t>
    </rPh>
    <phoneticPr fontId="4"/>
  </si>
  <si>
    <t>項目</t>
    <rPh sb="0" eb="2">
      <t>コウモク</t>
    </rPh>
    <phoneticPr fontId="4"/>
  </si>
  <si>
    <t>様</t>
    <rPh sb="0" eb="1">
      <t xml:space="preserve">サマ </t>
    </rPh>
    <phoneticPr fontId="4"/>
  </si>
  <si>
    <t>御　見　積　書</t>
    <rPh sb="0" eb="3">
      <t>オミツモリ</t>
    </rPh>
    <rPh sb="3" eb="4">
      <t>ショウ</t>
    </rPh>
    <rPh sb="5" eb="6">
      <t>モトムショ</t>
    </rPh>
    <phoneticPr fontId="4"/>
  </si>
  <si>
    <t>御見積金額</t>
    <rPh sb="0" eb="3">
      <t>オミツモリ</t>
    </rPh>
    <rPh sb="3" eb="5">
      <t>キンガク</t>
    </rPh>
    <phoneticPr fontId="4"/>
  </si>
  <si>
    <t>税率</t>
    <rPh sb="0" eb="2">
      <t>ゼイリテゥ</t>
    </rPh>
    <phoneticPr fontId="4"/>
  </si>
  <si>
    <t>金額（税込）</t>
    <rPh sb="0" eb="2">
      <t>キンガク</t>
    </rPh>
    <rPh sb="3" eb="5">
      <t>ゼイコミ</t>
    </rPh>
    <phoneticPr fontId="4"/>
  </si>
  <si>
    <t>見積No.</t>
    <rPh sb="0" eb="2">
      <t>ミツモリ</t>
    </rPh>
    <phoneticPr fontId="4"/>
  </si>
  <si>
    <t>発行日</t>
    <rPh sb="0" eb="3">
      <t>ハッコウ</t>
    </rPh>
    <phoneticPr fontId="4"/>
  </si>
  <si>
    <r>
      <rPr>
        <sz val="12"/>
        <color theme="1"/>
        <rFont val="ＭＳ Ｐ明朝"/>
        <family val="1"/>
        <charset val="128"/>
      </rPr>
      <t>制作ディレクション</t>
    </r>
    <rPh sb="0" eb="2">
      <t>セイサク</t>
    </rPh>
    <phoneticPr fontId="3"/>
  </si>
  <si>
    <r>
      <t>Web</t>
    </r>
    <r>
      <rPr>
        <sz val="12"/>
        <color theme="1"/>
        <rFont val="ＭＳ Ｐ明朝"/>
        <family val="1"/>
        <charset val="128"/>
      </rPr>
      <t>デザイン一式</t>
    </r>
    <rPh sb="7" eb="9">
      <t>イッシキ</t>
    </rPh>
    <phoneticPr fontId="3"/>
  </si>
  <si>
    <r>
      <rPr>
        <sz val="12"/>
        <color theme="1"/>
        <rFont val="ＭＳ Ｐ明朝"/>
        <family val="1"/>
        <charset val="128"/>
      </rPr>
      <t>バナー制作</t>
    </r>
    <phoneticPr fontId="4"/>
  </si>
  <si>
    <r>
      <t>Web</t>
    </r>
    <r>
      <rPr>
        <sz val="12"/>
        <color theme="1"/>
        <rFont val="ＭＳ Ｐ明朝"/>
        <family val="1"/>
        <charset val="128"/>
      </rPr>
      <t>広告運用</t>
    </r>
    <phoneticPr fontId="4"/>
  </si>
  <si>
    <r>
      <rPr>
        <sz val="12"/>
        <color theme="1"/>
        <rFont val="ＭＳ Ｐ明朝"/>
        <family val="1"/>
        <charset val="128"/>
      </rPr>
      <t>宅配ピザ</t>
    </r>
    <phoneticPr fontId="4"/>
  </si>
  <si>
    <r>
      <rPr>
        <sz val="12"/>
        <color theme="1"/>
        <rFont val="ＭＳ Ｐ明朝"/>
        <family val="1"/>
        <charset val="128"/>
      </rPr>
      <t>お昼代</t>
    </r>
    <r>
      <rPr>
        <sz val="12"/>
        <color theme="1"/>
        <rFont val="Arial"/>
        <family val="2"/>
      </rPr>
      <t>(</t>
    </r>
    <r>
      <rPr>
        <sz val="12"/>
        <color theme="1"/>
        <rFont val="ＭＳ Ｐ明朝"/>
        <family val="1"/>
        <charset val="128"/>
      </rPr>
      <t>お弁当</t>
    </r>
    <r>
      <rPr>
        <sz val="12"/>
        <color theme="1"/>
        <rFont val="Arial"/>
        <family val="2"/>
      </rPr>
      <t>)</t>
    </r>
    <phoneticPr fontId="4"/>
  </si>
  <si>
    <r>
      <rPr>
        <sz val="12"/>
        <color theme="1"/>
        <rFont val="ＭＳ Ｐ明朝"/>
        <family val="1"/>
        <charset val="128"/>
      </rPr>
      <t>寿司テイクアウト</t>
    </r>
    <phoneticPr fontId="4"/>
  </si>
  <si>
    <r>
      <rPr>
        <b/>
        <sz val="12"/>
        <color theme="1"/>
        <rFont val="ＭＳ Ｐ明朝"/>
        <family val="1"/>
        <charset val="128"/>
      </rPr>
      <t>合計金額</t>
    </r>
    <rPh sb="0" eb="4">
      <t>ゴウケイ</t>
    </rPh>
    <phoneticPr fontId="4"/>
  </si>
  <si>
    <r>
      <t>10%</t>
    </r>
    <r>
      <rPr>
        <b/>
        <sz val="12"/>
        <color theme="1"/>
        <rFont val="ＭＳ Ｐ明朝"/>
        <family val="1"/>
        <charset val="128"/>
      </rPr>
      <t>税率対象合計</t>
    </r>
    <phoneticPr fontId="4"/>
  </si>
  <si>
    <r>
      <t>8%</t>
    </r>
    <r>
      <rPr>
        <b/>
        <sz val="12"/>
        <color theme="1"/>
        <rFont val="ＭＳ Ｐ明朝"/>
        <family val="1"/>
        <charset val="128"/>
      </rPr>
      <t>税率対象合計</t>
    </r>
    <phoneticPr fontId="4"/>
  </si>
  <si>
    <t>登録番号：T1234567890123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</si>
</sst>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</numFmts>
  <fonts count="1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4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9" fontId="9" fillId="0" borderId="0" xfId="3" applyFont="1">
      <alignment vertical="center"/>
    </xf>
    <xf numFmtId="0" fontId="10" fillId="0" borderId="0" xfId="4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2" fillId="0" borderId="0" xfId="4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6" fontId="11" fillId="0" borderId="0" xfId="2" applyFont="1" applyBorder="1" applyAlignment="1" applyProtection="1">
      <alignment horizontal="right" vertical="center"/>
    </xf>
    <xf numFmtId="0" fontId="6" fillId="0" borderId="6" xfId="0" applyFont="1" applyBorder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12" fillId="0" borderId="3" xfId="0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8" xfId="0" applyFont="1" applyBorder="1" applyProtection="1">
      <alignment vertical="center"/>
      <protection locked="0"/>
    </xf>
    <xf numFmtId="0" fontId="13" fillId="0" borderId="8" xfId="0" applyFont="1" applyBorder="1" applyProtection="1">
      <alignment vertical="center"/>
      <protection locked="0"/>
    </xf>
    <xf numFmtId="0" fontId="13" fillId="0" borderId="8" xfId="0" applyFont="1" applyBorder="1" applyAlignment="1" applyProtection="1">
      <alignment horizontal="right"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2" fillId="0" borderId="6" xfId="0" applyFont="1" applyBorder="1">
      <alignment vertical="center"/>
    </xf>
    <xf numFmtId="0" fontId="12" fillId="0" borderId="6" xfId="0" applyFont="1" applyBorder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0" fontId="13" fillId="0" borderId="6" xfId="0" applyFont="1" applyBorder="1" applyAlignment="1" applyProtection="1">
      <alignment horizontal="right" vertical="center"/>
      <protection locked="0"/>
    </xf>
    <xf numFmtId="9" fontId="12" fillId="0" borderId="3" xfId="0" applyNumberFormat="1" applyFont="1" applyBorder="1" applyAlignment="1" applyProtection="1">
      <alignment horizontal="right" vertical="center"/>
      <protection locked="0"/>
    </xf>
    <xf numFmtId="0" fontId="12" fillId="0" borderId="3" xfId="0" applyFont="1" applyBorder="1" applyAlignment="1" applyProtection="1">
      <alignment horizontal="right" vertical="center"/>
      <protection locked="0"/>
    </xf>
    <xf numFmtId="6" fontId="12" fillId="0" borderId="3" xfId="2" applyFont="1" applyBorder="1" applyAlignment="1" applyProtection="1">
      <alignment horizontal="right" vertical="center"/>
    </xf>
    <xf numFmtId="6" fontId="12" fillId="0" borderId="5" xfId="2" applyFont="1" applyBorder="1" applyAlignment="1" applyProtection="1">
      <alignment horizontal="right" vertical="center"/>
    </xf>
    <xf numFmtId="6" fontId="12" fillId="0" borderId="4" xfId="2" applyFont="1" applyBorder="1" applyAlignment="1" applyProtection="1">
      <alignment horizontal="right" vertical="center"/>
    </xf>
    <xf numFmtId="6" fontId="12" fillId="0" borderId="3" xfId="1" applyNumberFormat="1" applyFont="1" applyBorder="1" applyAlignment="1" applyProtection="1">
      <alignment horizontal="right" vertical="center"/>
      <protection locked="0"/>
    </xf>
    <xf numFmtId="6" fontId="12" fillId="0" borderId="5" xfId="1" applyNumberFormat="1" applyFont="1" applyBorder="1" applyAlignment="1" applyProtection="1">
      <alignment horizontal="right" vertical="center"/>
      <protection locked="0"/>
    </xf>
    <xf numFmtId="6" fontId="12" fillId="0" borderId="4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77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6" fontId="12" fillId="0" borderId="7" xfId="2" applyFont="1" applyBorder="1" applyAlignment="1" applyProtection="1">
      <alignment horizontal="right" vertical="center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6</xdr:row>
      <xdr:rowOff>228599</xdr:rowOff>
    </xdr:from>
    <xdr:to>
      <xdr:col>16</xdr:col>
      <xdr:colOff>165100</xdr:colOff>
      <xdr:row>10</xdr:row>
      <xdr:rowOff>126188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0BBCAC-62DE-234C-927E-73C900AC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600" y="1689099"/>
          <a:ext cx="876300" cy="913589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1</xdr:row>
      <xdr:rowOff>177800</xdr:rowOff>
    </xdr:from>
    <xdr:to>
      <xdr:col>17</xdr:col>
      <xdr:colOff>42333</xdr:colOff>
      <xdr:row>2</xdr:row>
      <xdr:rowOff>177800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D658939-0722-3847-9701-51A7EB3B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22300"/>
          <a:ext cx="2556933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2Ti7HUK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F7A5-A803-7B46-912F-500C1C1AB186}">
  <sheetPr>
    <pageSetUpPr fitToPage="1"/>
  </sheetPr>
  <dimension ref="A1:Q39"/>
  <sheetViews>
    <sheetView showGridLines="0" tabSelected="1" topLeftCell="A4" workbookViewId="0">
      <selection activeCell="D15" sqref="D15"/>
    </sheetView>
  </sheetViews>
  <sheetFormatPr baseColWidth="10" defaultRowHeight="20"/>
  <cols>
    <col min="1" max="17" width="5.5703125" style="2" customWidth="1"/>
  </cols>
  <sheetData>
    <row r="1" spans="1:17" ht="35" customHeight="1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>
      <c r="A4" s="8"/>
      <c r="B4" s="8" t="s">
        <v>19</v>
      </c>
      <c r="C4" s="8"/>
      <c r="D4" s="8"/>
      <c r="E4" s="8"/>
      <c r="F4" s="8"/>
      <c r="G4" s="8"/>
      <c r="H4" s="41"/>
      <c r="I4" s="41"/>
      <c r="J4" s="3"/>
      <c r="K4" s="3"/>
      <c r="L4" s="39" t="s">
        <v>33</v>
      </c>
      <c r="M4" s="39"/>
      <c r="N4" s="42">
        <v>101</v>
      </c>
      <c r="O4" s="42"/>
      <c r="P4" s="42"/>
      <c r="Q4" s="42"/>
    </row>
    <row r="5" spans="1:17">
      <c r="A5" s="3"/>
      <c r="B5" s="6" t="s">
        <v>20</v>
      </c>
      <c r="C5" s="7"/>
      <c r="D5" s="7"/>
      <c r="E5" s="7"/>
      <c r="F5" s="7"/>
      <c r="G5" s="3"/>
      <c r="H5" s="3"/>
      <c r="I5" s="3"/>
      <c r="J5" s="3"/>
      <c r="K5" s="3"/>
      <c r="L5" s="39" t="s">
        <v>34</v>
      </c>
      <c r="M5" s="39"/>
      <c r="N5" s="43">
        <f ca="1">TODAY()</f>
        <v>44938</v>
      </c>
      <c r="O5" s="43"/>
      <c r="P5" s="43"/>
      <c r="Q5" s="43"/>
    </row>
    <row r="6" spans="1:17">
      <c r="A6" s="3"/>
      <c r="B6" s="3" t="s">
        <v>21</v>
      </c>
      <c r="C6" s="7"/>
      <c r="D6" s="7"/>
      <c r="E6" s="7"/>
      <c r="F6" s="7"/>
      <c r="G6" s="3"/>
      <c r="H6" s="3"/>
      <c r="I6" s="3"/>
      <c r="J6" s="3"/>
      <c r="K6" s="3"/>
      <c r="L6" s="39"/>
      <c r="M6" s="39"/>
      <c r="N6" s="43"/>
      <c r="O6" s="43"/>
      <c r="P6" s="43"/>
      <c r="Q6" s="43"/>
    </row>
    <row r="7" spans="1:17">
      <c r="A7" s="3"/>
      <c r="B7" s="2" t="s">
        <v>22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>
      <c r="J8" s="3"/>
      <c r="K8" s="3" t="s">
        <v>12</v>
      </c>
      <c r="L8" s="3"/>
      <c r="M8" s="3"/>
      <c r="N8" s="3"/>
      <c r="O8" s="3"/>
      <c r="P8" s="3"/>
      <c r="Q8" s="3"/>
    </row>
    <row r="9" spans="1:17">
      <c r="A9" s="3"/>
      <c r="B9" s="3" t="s">
        <v>23</v>
      </c>
      <c r="C9" s="3"/>
      <c r="D9" s="3"/>
      <c r="E9" s="3"/>
      <c r="F9" s="3"/>
      <c r="G9" s="3"/>
      <c r="H9" s="3"/>
      <c r="I9" s="3"/>
      <c r="J9" s="3"/>
      <c r="K9" s="39" t="s">
        <v>13</v>
      </c>
      <c r="L9" s="39"/>
      <c r="M9" s="39"/>
      <c r="N9" s="39"/>
      <c r="O9" s="39"/>
      <c r="P9" s="39"/>
      <c r="Q9" s="39"/>
    </row>
    <row r="10" spans="1:17">
      <c r="A10" s="3"/>
      <c r="B10" s="3" t="s">
        <v>24</v>
      </c>
      <c r="C10" s="3"/>
      <c r="D10" s="3" t="s">
        <v>28</v>
      </c>
      <c r="E10" s="3"/>
      <c r="F10" s="3"/>
      <c r="G10" s="3"/>
      <c r="H10" s="3"/>
      <c r="I10" s="3"/>
      <c r="J10" s="3"/>
      <c r="K10" s="39" t="s">
        <v>14</v>
      </c>
      <c r="L10" s="39"/>
      <c r="M10" s="39"/>
      <c r="N10" s="39"/>
      <c r="O10" s="39"/>
      <c r="P10" s="39"/>
      <c r="Q10" s="39"/>
    </row>
    <row r="11" spans="1:17">
      <c r="A11" s="3"/>
      <c r="E11" s="3"/>
      <c r="F11" s="3"/>
      <c r="G11" s="3"/>
      <c r="H11" s="3"/>
      <c r="I11" s="3"/>
      <c r="J11" s="3"/>
      <c r="K11" s="39" t="s">
        <v>15</v>
      </c>
      <c r="L11" s="39"/>
      <c r="M11" s="39"/>
      <c r="N11" s="39"/>
      <c r="O11" s="39"/>
      <c r="P11" s="39"/>
      <c r="Q11" s="39"/>
    </row>
    <row r="12" spans="1:17">
      <c r="A12" s="3"/>
      <c r="B12" s="48" t="s">
        <v>30</v>
      </c>
      <c r="C12" s="48"/>
      <c r="D12" s="48"/>
      <c r="E12" s="49">
        <f>O28</f>
        <v>2657000</v>
      </c>
      <c r="F12" s="50"/>
      <c r="G12" s="50"/>
      <c r="H12" s="3"/>
      <c r="I12" s="3"/>
      <c r="J12" s="3"/>
      <c r="K12" s="42" t="s">
        <v>4</v>
      </c>
      <c r="L12" s="42"/>
      <c r="M12" s="39" t="s">
        <v>16</v>
      </c>
      <c r="N12" s="39"/>
      <c r="O12" s="39"/>
      <c r="P12" s="39"/>
      <c r="Q12" s="39"/>
    </row>
    <row r="13" spans="1:17">
      <c r="A13" s="3"/>
      <c r="B13" s="48"/>
      <c r="C13" s="48"/>
      <c r="D13" s="48"/>
      <c r="E13" s="50"/>
      <c r="F13" s="50"/>
      <c r="G13" s="50"/>
      <c r="H13" s="3"/>
      <c r="I13" s="3"/>
      <c r="J13" s="3"/>
      <c r="L13" s="16" t="s">
        <v>6</v>
      </c>
      <c r="M13" s="9" t="s">
        <v>17</v>
      </c>
      <c r="N13" s="3"/>
      <c r="O13" s="3"/>
      <c r="P13" s="3"/>
      <c r="Q13" s="3"/>
    </row>
    <row r="14" spans="1:17">
      <c r="A14" s="3"/>
      <c r="B14" s="3"/>
      <c r="C14" s="3"/>
      <c r="D14" s="3"/>
      <c r="E14" s="3"/>
      <c r="F14" s="3"/>
      <c r="G14" s="3"/>
      <c r="H14" s="3"/>
      <c r="I14" s="3"/>
      <c r="J14" s="3"/>
      <c r="L14" s="3" t="s">
        <v>7</v>
      </c>
      <c r="M14" s="39" t="s">
        <v>18</v>
      </c>
      <c r="N14" s="39"/>
      <c r="O14" s="39"/>
      <c r="P14" s="39"/>
      <c r="Q14" s="39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L15" s="3" t="s">
        <v>45</v>
      </c>
      <c r="M15" s="3"/>
      <c r="N15" s="3"/>
      <c r="O15" s="3"/>
      <c r="P15" s="3"/>
      <c r="Q15" s="3"/>
    </row>
    <row r="16" spans="1:17" ht="1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L16" s="3"/>
      <c r="M16" s="3"/>
      <c r="N16" s="3"/>
      <c r="O16" s="3"/>
      <c r="P16" s="3"/>
      <c r="Q16" s="3"/>
    </row>
    <row r="17" spans="1:17">
      <c r="A17" s="10" t="s">
        <v>8</v>
      </c>
      <c r="B17" s="45" t="s">
        <v>27</v>
      </c>
      <c r="C17" s="46"/>
      <c r="D17" s="46"/>
      <c r="E17" s="46"/>
      <c r="F17" s="46"/>
      <c r="G17" s="46"/>
      <c r="H17" s="46"/>
      <c r="I17" s="47"/>
      <c r="J17" s="10" t="s">
        <v>31</v>
      </c>
      <c r="K17" s="10" t="s">
        <v>9</v>
      </c>
      <c r="L17" s="45" t="s">
        <v>10</v>
      </c>
      <c r="M17" s="46"/>
      <c r="N17" s="47"/>
      <c r="O17" s="45" t="s">
        <v>32</v>
      </c>
      <c r="P17" s="46"/>
      <c r="Q17" s="47"/>
    </row>
    <row r="18" spans="1:17">
      <c r="A18" s="11">
        <v>1</v>
      </c>
      <c r="B18" s="17" t="s">
        <v>35</v>
      </c>
      <c r="C18" s="18"/>
      <c r="D18" s="18"/>
      <c r="E18" s="18"/>
      <c r="F18" s="18"/>
      <c r="G18" s="18"/>
      <c r="H18" s="18"/>
      <c r="I18" s="19"/>
      <c r="J18" s="31">
        <v>0.1</v>
      </c>
      <c r="K18" s="32">
        <v>5</v>
      </c>
      <c r="L18" s="36">
        <v>70000</v>
      </c>
      <c r="M18" s="37"/>
      <c r="N18" s="38"/>
      <c r="O18" s="33">
        <f>IF(K18*L18+K18*L18*J18=0,"",K18*L18+K18*L18*J18)</f>
        <v>385000</v>
      </c>
      <c r="P18" s="34"/>
      <c r="Q18" s="35"/>
    </row>
    <row r="19" spans="1:17">
      <c r="A19" s="11">
        <v>2</v>
      </c>
      <c r="B19" s="17" t="s">
        <v>36</v>
      </c>
      <c r="C19" s="18"/>
      <c r="D19" s="18"/>
      <c r="E19" s="18"/>
      <c r="F19" s="18"/>
      <c r="G19" s="18"/>
      <c r="H19" s="18"/>
      <c r="I19" s="19"/>
      <c r="J19" s="31">
        <v>0.1</v>
      </c>
      <c r="K19" s="32">
        <v>15</v>
      </c>
      <c r="L19" s="36">
        <v>70000</v>
      </c>
      <c r="M19" s="37"/>
      <c r="N19" s="38"/>
      <c r="O19" s="33">
        <f t="shared" ref="O19:O27" si="0">IF(K19*L19+K19*L19*J19=0,"",K19*L19+K19*L19*J19)</f>
        <v>1155000</v>
      </c>
      <c r="P19" s="34"/>
      <c r="Q19" s="35"/>
    </row>
    <row r="20" spans="1:17">
      <c r="A20" s="11">
        <v>3</v>
      </c>
      <c r="B20" s="17" t="s">
        <v>37</v>
      </c>
      <c r="C20" s="18"/>
      <c r="D20" s="18"/>
      <c r="E20" s="18"/>
      <c r="F20" s="18"/>
      <c r="G20" s="18"/>
      <c r="H20" s="18"/>
      <c r="I20" s="19"/>
      <c r="J20" s="31">
        <v>0.1</v>
      </c>
      <c r="K20" s="32">
        <v>10</v>
      </c>
      <c r="L20" s="36">
        <v>70000</v>
      </c>
      <c r="M20" s="37"/>
      <c r="N20" s="38"/>
      <c r="O20" s="33">
        <f t="shared" si="0"/>
        <v>770000</v>
      </c>
      <c r="P20" s="34"/>
      <c r="Q20" s="35"/>
    </row>
    <row r="21" spans="1:17">
      <c r="A21" s="11">
        <v>4</v>
      </c>
      <c r="B21" s="17" t="s">
        <v>38</v>
      </c>
      <c r="C21" s="18"/>
      <c r="D21" s="18"/>
      <c r="E21" s="18"/>
      <c r="F21" s="18"/>
      <c r="G21" s="18"/>
      <c r="H21" s="18"/>
      <c r="I21" s="19"/>
      <c r="J21" s="31">
        <v>0.1</v>
      </c>
      <c r="K21" s="32">
        <v>1</v>
      </c>
      <c r="L21" s="36">
        <v>70000</v>
      </c>
      <c r="M21" s="37"/>
      <c r="N21" s="38"/>
      <c r="O21" s="33">
        <f t="shared" si="0"/>
        <v>77000</v>
      </c>
      <c r="P21" s="34"/>
      <c r="Q21" s="35"/>
    </row>
    <row r="22" spans="1:17" ht="20" customHeight="1">
      <c r="A22" s="11">
        <v>5</v>
      </c>
      <c r="B22" s="17" t="s">
        <v>39</v>
      </c>
      <c r="C22" s="18"/>
      <c r="D22" s="18"/>
      <c r="E22" s="18"/>
      <c r="F22" s="18"/>
      <c r="G22" s="18"/>
      <c r="H22" s="18"/>
      <c r="I22" s="19"/>
      <c r="J22" s="31">
        <v>0.08</v>
      </c>
      <c r="K22" s="32">
        <v>10</v>
      </c>
      <c r="L22" s="36">
        <v>3000</v>
      </c>
      <c r="M22" s="37"/>
      <c r="N22" s="38"/>
      <c r="O22" s="33">
        <f t="shared" si="0"/>
        <v>32400</v>
      </c>
      <c r="P22" s="34"/>
      <c r="Q22" s="35"/>
    </row>
    <row r="23" spans="1:17" ht="20" customHeight="1">
      <c r="A23" s="11">
        <v>6</v>
      </c>
      <c r="B23" s="17" t="s">
        <v>40</v>
      </c>
      <c r="C23" s="18"/>
      <c r="D23" s="18"/>
      <c r="E23" s="18"/>
      <c r="F23" s="18"/>
      <c r="G23" s="18"/>
      <c r="H23" s="18"/>
      <c r="I23" s="19"/>
      <c r="J23" s="31">
        <v>0.08</v>
      </c>
      <c r="K23" s="32">
        <v>100</v>
      </c>
      <c r="L23" s="36">
        <v>2000</v>
      </c>
      <c r="M23" s="37"/>
      <c r="N23" s="38"/>
      <c r="O23" s="33">
        <f t="shared" si="0"/>
        <v>216000</v>
      </c>
      <c r="P23" s="34"/>
      <c r="Q23" s="35"/>
    </row>
    <row r="24" spans="1:17">
      <c r="A24" s="11">
        <v>7</v>
      </c>
      <c r="B24" s="17" t="s">
        <v>41</v>
      </c>
      <c r="C24" s="18"/>
      <c r="D24" s="18"/>
      <c r="E24" s="18"/>
      <c r="F24" s="18"/>
      <c r="G24" s="18"/>
      <c r="H24" s="18"/>
      <c r="I24" s="19"/>
      <c r="J24" s="31">
        <v>0.08</v>
      </c>
      <c r="K24" s="32">
        <v>10</v>
      </c>
      <c r="L24" s="36">
        <v>2000</v>
      </c>
      <c r="M24" s="37"/>
      <c r="N24" s="38"/>
      <c r="O24" s="33">
        <f t="shared" si="0"/>
        <v>21600</v>
      </c>
      <c r="P24" s="34"/>
      <c r="Q24" s="35"/>
    </row>
    <row r="25" spans="1:17">
      <c r="A25" s="11">
        <v>8</v>
      </c>
      <c r="B25" s="17"/>
      <c r="C25" s="18"/>
      <c r="D25" s="18"/>
      <c r="E25" s="18"/>
      <c r="F25" s="18"/>
      <c r="G25" s="18"/>
      <c r="H25" s="18"/>
      <c r="I25" s="19"/>
      <c r="J25" s="31"/>
      <c r="K25" s="32"/>
      <c r="L25" s="36"/>
      <c r="M25" s="37"/>
      <c r="N25" s="38"/>
      <c r="O25" s="33" t="str">
        <f t="shared" si="0"/>
        <v/>
      </c>
      <c r="P25" s="34"/>
      <c r="Q25" s="35"/>
    </row>
    <row r="26" spans="1:17">
      <c r="A26" s="11">
        <v>9</v>
      </c>
      <c r="B26" s="17"/>
      <c r="C26" s="18"/>
      <c r="D26" s="18"/>
      <c r="E26" s="18"/>
      <c r="F26" s="18"/>
      <c r="G26" s="18"/>
      <c r="H26" s="18"/>
      <c r="I26" s="19"/>
      <c r="J26" s="31"/>
      <c r="K26" s="32"/>
      <c r="L26" s="36"/>
      <c r="M26" s="37"/>
      <c r="N26" s="38"/>
      <c r="O26" s="33" t="str">
        <f t="shared" si="0"/>
        <v/>
      </c>
      <c r="P26" s="34"/>
      <c r="Q26" s="35"/>
    </row>
    <row r="27" spans="1:17">
      <c r="A27" s="11">
        <v>10</v>
      </c>
      <c r="B27" s="17"/>
      <c r="C27" s="18"/>
      <c r="D27" s="18"/>
      <c r="E27" s="18"/>
      <c r="F27" s="18"/>
      <c r="G27" s="18"/>
      <c r="H27" s="18"/>
      <c r="I27" s="19"/>
      <c r="J27" s="31"/>
      <c r="K27" s="32"/>
      <c r="L27" s="36"/>
      <c r="M27" s="37"/>
      <c r="N27" s="38"/>
      <c r="O27" s="33" t="str">
        <f t="shared" si="0"/>
        <v/>
      </c>
      <c r="P27" s="34"/>
      <c r="Q27" s="35"/>
    </row>
    <row r="28" spans="1:17">
      <c r="A28" s="3"/>
      <c r="B28" s="20"/>
      <c r="C28" s="20"/>
      <c r="D28" s="20"/>
      <c r="E28" s="20"/>
      <c r="F28" s="20"/>
      <c r="G28" s="20"/>
      <c r="H28" s="20"/>
      <c r="I28" s="21"/>
      <c r="J28" s="22"/>
      <c r="K28" s="23"/>
      <c r="L28" s="54" t="s">
        <v>42</v>
      </c>
      <c r="M28" s="54"/>
      <c r="N28" s="54"/>
      <c r="O28" s="34">
        <f>SUM(O29:Q30)</f>
        <v>2657000</v>
      </c>
      <c r="P28" s="34"/>
      <c r="Q28" s="34"/>
    </row>
    <row r="29" spans="1:17">
      <c r="B29" s="24"/>
      <c r="C29" s="24"/>
      <c r="D29" s="24"/>
      <c r="E29" s="24"/>
      <c r="F29" s="24"/>
      <c r="G29" s="20"/>
      <c r="H29" s="20"/>
      <c r="I29" s="25"/>
      <c r="J29" s="26"/>
      <c r="K29" s="26"/>
      <c r="L29" s="54" t="s">
        <v>43</v>
      </c>
      <c r="M29" s="54"/>
      <c r="N29" s="54"/>
      <c r="O29" s="34">
        <f>SUMIF(J18:J27,"10%",O18:Q27)</f>
        <v>2387000</v>
      </c>
      <c r="P29" s="34"/>
      <c r="Q29" s="34"/>
    </row>
    <row r="30" spans="1:17" ht="21" thickBot="1">
      <c r="A30" s="15"/>
      <c r="B30" s="27"/>
      <c r="C30" s="27"/>
      <c r="D30" s="27"/>
      <c r="E30" s="27"/>
      <c r="F30" s="27"/>
      <c r="G30" s="28"/>
      <c r="H30" s="28"/>
      <c r="I30" s="28"/>
      <c r="J30" s="29"/>
      <c r="K30" s="30"/>
      <c r="L30" s="55" t="s">
        <v>44</v>
      </c>
      <c r="M30" s="55"/>
      <c r="N30" s="55"/>
      <c r="O30" s="56">
        <f>SUMIF(J18:J27,"8%",O18:Q27)</f>
        <v>270000</v>
      </c>
      <c r="P30" s="56"/>
      <c r="Q30" s="56"/>
    </row>
    <row r="31" spans="1:17">
      <c r="G31" s="3"/>
      <c r="H31" s="3"/>
      <c r="I31" s="3"/>
      <c r="J31" s="12"/>
      <c r="K31" s="13"/>
      <c r="L31" s="14"/>
      <c r="M31" s="14"/>
      <c r="N31" s="14"/>
      <c r="O31" s="14"/>
      <c r="P31" s="14"/>
      <c r="Q31" s="14"/>
    </row>
    <row r="32" spans="1:17">
      <c r="A32" s="3"/>
      <c r="B32" s="51"/>
      <c r="C32" s="51"/>
      <c r="D32" s="51"/>
      <c r="E32" s="51"/>
      <c r="F32" s="51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>
      <c r="A33" s="52" t="s">
        <v>11</v>
      </c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1:17">
      <c r="A34" s="52"/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</row>
    <row r="35" spans="1:17">
      <c r="A35" s="52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</row>
    <row r="36" spans="1:17">
      <c r="A36" s="52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</row>
    <row r="37" spans="1:17">
      <c r="A37" s="1" t="s">
        <v>26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>
      <c r="A38" s="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</sheetData>
  <mergeCells count="49">
    <mergeCell ref="L20:N20"/>
    <mergeCell ref="O20:Q20"/>
    <mergeCell ref="B32:F32"/>
    <mergeCell ref="A33:B36"/>
    <mergeCell ref="C33:Q36"/>
    <mergeCell ref="L23:N23"/>
    <mergeCell ref="L28:N28"/>
    <mergeCell ref="L29:N29"/>
    <mergeCell ref="L30:N30"/>
    <mergeCell ref="L26:N26"/>
    <mergeCell ref="O26:Q26"/>
    <mergeCell ref="L27:N27"/>
    <mergeCell ref="O30:Q30"/>
    <mergeCell ref="O28:Q28"/>
    <mergeCell ref="O27:Q27"/>
    <mergeCell ref="L21:N21"/>
    <mergeCell ref="L18:N18"/>
    <mergeCell ref="O18:Q18"/>
    <mergeCell ref="L19:N19"/>
    <mergeCell ref="O19:Q19"/>
    <mergeCell ref="M14:Q14"/>
    <mergeCell ref="K11:Q11"/>
    <mergeCell ref="K12:L12"/>
    <mergeCell ref="M12:Q12"/>
    <mergeCell ref="B17:I17"/>
    <mergeCell ref="L17:N17"/>
    <mergeCell ref="O17:Q17"/>
    <mergeCell ref="B12:D13"/>
    <mergeCell ref="E12:G13"/>
    <mergeCell ref="K10:Q10"/>
    <mergeCell ref="K9:Q9"/>
    <mergeCell ref="A1:Q1"/>
    <mergeCell ref="H4:I4"/>
    <mergeCell ref="L4:M4"/>
    <mergeCell ref="N4:Q4"/>
    <mergeCell ref="L5:M5"/>
    <mergeCell ref="N5:Q5"/>
    <mergeCell ref="A2:Q2"/>
    <mergeCell ref="L6:M6"/>
    <mergeCell ref="N6:Q6"/>
    <mergeCell ref="O21:Q21"/>
    <mergeCell ref="O23:Q23"/>
    <mergeCell ref="O29:Q29"/>
    <mergeCell ref="O24:Q24"/>
    <mergeCell ref="L25:N25"/>
    <mergeCell ref="O25:Q25"/>
    <mergeCell ref="L22:N22"/>
    <mergeCell ref="O22:Q22"/>
    <mergeCell ref="L24:N24"/>
  </mergeCells>
  <phoneticPr fontId="4"/>
  <hyperlinks>
    <hyperlink ref="M13" r:id="rId1" xr:uid="{F8A8D41B-104C-1546-9147-E17535D0A80A}"/>
    <hyperlink ref="A37" r:id="rId2" xr:uid="{48D94241-5216-054E-A517-42670787A446}"/>
  </hyperlinks>
  <pageMargins left="0.7" right="0.7" top="0.75" bottom="0.75" header="0.3" footer="0.3"/>
  <pageSetup paperSize="9" scale="67" orientation="portrait" horizontalDpi="0" verticalDpi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0A38CA-1915-CB4B-B312-C2E779E7592D}">
          <x14:formula1>
            <xm:f>参照シート!$B$1:$B$2</xm:f>
          </x14:formula1>
          <xm:sqref>J18:J27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CB36-1BAD-9442-A110-6D570EEA8996}">
  <dimension ref="A1:B6"/>
  <sheetViews>
    <sheetView workbookViewId="0">
      <selection activeCell="B2" sqref="B2"/>
    </sheetView>
  </sheetViews>
  <sheetFormatPr baseColWidth="10" defaultRowHeight="20"/>
  <sheetData>
    <row r="1" spans="1:2">
      <c r="A1" s="2" t="s">
        <v>0</v>
      </c>
      <c r="B1" s="4">
        <v>0.08</v>
      </c>
    </row>
    <row r="2" spans="1:2">
      <c r="A2" s="2" t="s">
        <v>1</v>
      </c>
      <c r="B2" s="4">
        <v>0.1</v>
      </c>
    </row>
    <row r="3" spans="1:2">
      <c r="A3" s="2" t="s">
        <v>2</v>
      </c>
      <c r="B3" s="2"/>
    </row>
    <row r="4" spans="1:2">
      <c r="A4" s="2" t="s">
        <v>3</v>
      </c>
      <c r="B4" s="2"/>
    </row>
    <row r="5" spans="1:2">
      <c r="A5" s="2" t="s">
        <v>5</v>
      </c>
      <c r="B5" s="2"/>
    </row>
    <row r="6" spans="1:2">
      <c r="A6" s="2" t="s">
        <v>25</v>
      </c>
    </row>
  </sheetData>
  <phoneticPr fontId="4"/>
  <dataValidations count="1">
    <dataValidation type="list" allowBlank="1" showInputMessage="1" showErrorMessage="1" sqref="A1:A5" xr:uid="{49F62949-EADC-1C40-868E-C717FFBC118E}">
      <formula1>$A:$A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見積書テンプレート（単位なし）区分記載B</vt:lpstr>
      <vt:lpstr>参照シート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2020-01-14T09:19:14Z</cp:lastPrinted>
  <dcterms:created xsi:type="dcterms:W3CDTF">2020-01-09T02:03:08Z</dcterms:created>
  <dcterms:modified xsi:type="dcterms:W3CDTF">2023-01-12T07:17:10Z</dcterms:modified>
</cp:coreProperties>
</file>